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ote" sheetId="1" state="visible" r:id="rId1"/>
    <sheet name="Validations" sheetId="2" state="visible" r:id="rId2"/>
    <sheet name="Laquage" sheetId="3" state="visible" r:id="rId3"/>
    <sheet name="Prix alignés" sheetId="4" state="visible" r:id="rId4"/>
    <sheet name="Paiements" sheetId="5" state="visible" r:id="rId5"/>
  </sheets>
  <definedNames>
    <definedName name="_xlnm.Print_Titles" localSheetId="1">'Validations'!$5:$5</definedName>
    <definedName name="_xlnm.Print_Titles" localSheetId="2">'Laquage'!$4:$4</definedName>
    <definedName name="_xlnm.Print_Titles" localSheetId="3">'Prix alignés'!$4:$4</definedName>
  </definedNames>
  <calcPr calcId="124519" fullCalcOnLoad="1"/>
</workbook>
</file>

<file path=xl/styles.xml><?xml version="1.0" encoding="utf-8"?>
<styleSheet xmlns="http://schemas.openxmlformats.org/spreadsheetml/2006/main">
  <numFmts count="2">
    <numFmt numFmtId="164" formatCode="#,##0.00\ &quot;€&quot;"/>
    <numFmt numFmtId="165" formatCode="0 %"/>
  </numFmts>
  <fonts count="19">
    <font>
      <name val="Calibri"/>
      <family val="2"/>
      <color theme="1"/>
      <sz val="11"/>
      <scheme val="minor"/>
    </font>
    <font>
      <name val="Arial"/>
      <b val="1"/>
      <color rgb="005E4530"/>
      <sz val="14"/>
    </font>
    <font>
      <name val="Arial"/>
      <color rgb="007A7068"/>
      <sz val="9"/>
    </font>
    <font>
      <name val="Arial"/>
      <b val="1"/>
      <color rgb="001D1D1B"/>
      <sz val="12"/>
    </font>
    <font>
      <name val="Arial"/>
      <b val="1"/>
      <color rgb="005E4530"/>
      <sz val="10.5"/>
    </font>
    <font>
      <name val="Arial"/>
      <color rgb="001D1D1B"/>
      <sz val="10"/>
    </font>
    <font>
      <name val="Arial"/>
      <i val="1"/>
      <color rgb="007A7068"/>
      <sz val="9"/>
    </font>
    <font>
      <name val="Arial"/>
      <b val="1"/>
      <color rgb="00FFFFFF"/>
      <sz val="8.5"/>
    </font>
    <font>
      <name val="Arial"/>
      <b val="1"/>
      <color rgb="002F5D36"/>
      <sz val="9"/>
    </font>
    <font>
      <name val="Arial"/>
      <color rgb="001D1D1B"/>
      <sz val="9.5"/>
    </font>
    <font>
      <name val="Arial"/>
      <b val="1"/>
      <color rgb="001D1D1B"/>
      <sz val="9.5"/>
    </font>
    <font>
      <name val="Arial"/>
      <b val="1"/>
      <color rgb="007A5A12"/>
      <sz val="9"/>
    </font>
    <font>
      <name val="Arial"/>
      <b val="1"/>
      <color rgb="002D4F73"/>
      <sz val="9"/>
    </font>
    <font>
      <name val="Arial"/>
      <b val="1"/>
      <color rgb="00555555"/>
      <sz val="9"/>
    </font>
    <font>
      <name val="Arial"/>
      <b val="1"/>
      <color rgb="005E4530"/>
      <sz val="9"/>
    </font>
    <font>
      <name val="Arial"/>
      <b val="1"/>
      <color rgb="001D1D1B"/>
      <sz val="10"/>
    </font>
    <font>
      <name val="Arial"/>
      <b val="1"/>
      <color rgb="005E4530"/>
      <sz val="10"/>
    </font>
    <font>
      <name val="Arial"/>
      <i val="1"/>
      <color rgb="007A7068"/>
      <sz val="8.5"/>
    </font>
    <font>
      <name val="Arial"/>
      <color rgb="007A7068"/>
      <sz val="8.5"/>
    </font>
  </fonts>
  <fills count="8">
    <fill>
      <patternFill/>
    </fill>
    <fill>
      <patternFill patternType="gray125"/>
    </fill>
    <fill>
      <patternFill patternType="solid">
        <fgColor rgb="001D1D1B"/>
      </patternFill>
    </fill>
    <fill>
      <patternFill patternType="solid">
        <fgColor rgb="00E8F1E9"/>
      </patternFill>
    </fill>
    <fill>
      <patternFill patternType="solid">
        <fgColor rgb="00FBF1DC"/>
      </patternFill>
    </fill>
    <fill>
      <patternFill patternType="solid">
        <fgColor rgb="00E7EEF5"/>
      </patternFill>
    </fill>
    <fill>
      <patternFill patternType="solid">
        <fgColor rgb="00F1F1F1"/>
      </patternFill>
    </fill>
    <fill>
      <patternFill patternType="solid">
        <fgColor rgb="00F7F5F2"/>
      </patternFill>
    </fill>
  </fills>
  <borders count="4">
    <border>
      <left/>
      <right/>
      <top/>
      <bottom/>
      <diagonal/>
    </border>
    <border>
      <bottom style="thin">
        <color rgb="00D9D3CB"/>
      </bottom>
    </border>
    <border>
      <left style="thin">
        <color rgb="00D9D3CB"/>
      </left>
      <right style="thin">
        <color rgb="00D9D3CB"/>
      </right>
      <top style="thin">
        <color rgb="00D9D3CB"/>
      </top>
      <bottom style="thin">
        <color rgb="00D9D3CB"/>
      </bottom>
    </border>
    <border>
      <top style="medium">
        <color rgb="001D1D1B"/>
      </top>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7" fillId="2" borderId="0" applyAlignment="1" pivotButton="0" quotePrefix="0" xfId="0">
      <alignment horizontal="left" vertical="center" wrapText="1"/>
    </xf>
    <xf numFmtId="0" fontId="7" fillId="2" borderId="0" applyAlignment="1" pivotButton="0" quotePrefix="0" xfId="0">
      <alignment horizontal="center" vertical="center" wrapText="1"/>
    </xf>
    <xf numFmtId="0" fontId="8" fillId="3" borderId="1" applyAlignment="1" pivotButton="0" quotePrefix="0" xfId="0">
      <alignment horizontal="left" vertical="top" wrapText="1"/>
    </xf>
    <xf numFmtId="0" fontId="9" fillId="0" borderId="1" applyAlignment="1" pivotButton="0" quotePrefix="0" xfId="0">
      <alignment horizontal="left" vertical="top" wrapText="1"/>
    </xf>
    <xf numFmtId="0" fontId="10" fillId="0" borderId="1" applyAlignment="1" pivotButton="0" quotePrefix="0" xfId="0">
      <alignment horizontal="left" vertical="top" wrapText="1"/>
    </xf>
    <xf numFmtId="0" fontId="9" fillId="0" borderId="2" applyAlignment="1" pivotButton="0" quotePrefix="0" xfId="0">
      <alignment horizontal="center" vertical="top" wrapText="1"/>
    </xf>
    <xf numFmtId="0" fontId="11" fillId="4" borderId="1" applyAlignment="1" pivotButton="0" quotePrefix="0" xfId="0">
      <alignment horizontal="left" vertical="top" wrapText="1"/>
    </xf>
    <xf numFmtId="0" fontId="12" fillId="5" borderId="1" applyAlignment="1" pivotButton="0" quotePrefix="0" xfId="0">
      <alignment horizontal="left" vertical="top" wrapText="1"/>
    </xf>
    <xf numFmtId="0" fontId="13" fillId="6" borderId="1" applyAlignment="1" pivotButton="0" quotePrefix="0" xfId="0">
      <alignment horizontal="left" vertical="top" wrapText="1"/>
    </xf>
    <xf numFmtId="0" fontId="14" fillId="7" borderId="1" applyAlignment="1" pivotButton="0" quotePrefix="0" xfId="0">
      <alignment horizontal="left" vertical="top" wrapText="1"/>
    </xf>
    <xf numFmtId="0" fontId="9" fillId="0" borderId="1" applyAlignment="1" pivotButton="0" quotePrefix="0" xfId="0">
      <alignment horizontal="center"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9" fillId="0" borderId="1" applyAlignment="1" pivotButton="0" quotePrefix="0" xfId="0">
      <alignment horizontal="center"/>
    </xf>
    <xf numFmtId="0" fontId="9" fillId="0" borderId="1" applyAlignment="1" pivotButton="0" quotePrefix="0" xfId="0">
      <alignment horizontal="left"/>
    </xf>
    <xf numFmtId="0" fontId="0" fillId="0" borderId="3" pivotButton="0" quotePrefix="0" xfId="0"/>
    <xf numFmtId="0" fontId="15" fillId="0" borderId="3" pivotButton="0" quotePrefix="0" xfId="0"/>
    <xf numFmtId="0" fontId="15" fillId="0" borderId="3" applyAlignment="1" pivotButton="0" quotePrefix="0" xfId="0">
      <alignment horizontal="center"/>
    </xf>
    <xf numFmtId="164" fontId="5" fillId="0" borderId="0" applyAlignment="1" pivotButton="0" quotePrefix="0" xfId="0">
      <alignment horizontal="center"/>
    </xf>
    <xf numFmtId="0" fontId="15" fillId="0" borderId="0" pivotButton="0" quotePrefix="0" xfId="0"/>
    <xf numFmtId="164" fontId="15" fillId="0" borderId="0" applyAlignment="1" pivotButton="0" quotePrefix="0" xfId="0">
      <alignment horizontal="center"/>
    </xf>
    <xf numFmtId="0" fontId="16" fillId="0" borderId="0" pivotButton="0" quotePrefix="0" xfId="0"/>
    <xf numFmtId="0" fontId="17" fillId="0" borderId="0" pivotButton="0" quotePrefix="0" xfId="0"/>
    <xf numFmtId="0" fontId="7" fillId="2" borderId="0" applyAlignment="1" pivotButton="0" quotePrefix="0" xfId="0">
      <alignment horizontal="right" vertical="center" wrapText="1"/>
    </xf>
    <xf numFmtId="164" fontId="9" fillId="0" borderId="1" applyAlignment="1" pivotButton="0" quotePrefix="0" xfId="0">
      <alignment horizontal="right" vertical="top" wrapText="1"/>
    </xf>
    <xf numFmtId="164" fontId="10" fillId="0" borderId="1" applyAlignment="1" pivotButton="0" quotePrefix="0" xfId="0">
      <alignment horizontal="right" vertical="top" wrapText="1"/>
    </xf>
    <xf numFmtId="0" fontId="18" fillId="0" borderId="1" applyAlignment="1" pivotButton="0" quotePrefix="0" xfId="0">
      <alignment horizontal="left" vertical="top" wrapText="1"/>
    </xf>
    <xf numFmtId="0" fontId="9" fillId="5" borderId="1" applyAlignment="1" pivotButton="0" quotePrefix="0" xfId="0">
      <alignment horizontal="center" vertical="top" wrapText="1"/>
    </xf>
    <xf numFmtId="0" fontId="9" fillId="5" borderId="1" applyAlignment="1" pivotButton="0" quotePrefix="0" xfId="0">
      <alignment horizontal="left" vertical="top" wrapText="1"/>
    </xf>
    <xf numFmtId="0" fontId="10" fillId="5" borderId="1" applyAlignment="1" pivotButton="0" quotePrefix="0" xfId="0">
      <alignment horizontal="left" vertical="top" wrapText="1"/>
    </xf>
    <xf numFmtId="164" fontId="9" fillId="5" borderId="1" applyAlignment="1" pivotButton="0" quotePrefix="0" xfId="0">
      <alignment horizontal="right" vertical="top" wrapText="1"/>
    </xf>
    <xf numFmtId="164" fontId="10" fillId="5" borderId="1" applyAlignment="1" pivotButton="0" quotePrefix="0" xfId="0">
      <alignment horizontal="right" vertical="top" wrapText="1"/>
    </xf>
    <xf numFmtId="0" fontId="18" fillId="5" borderId="1" applyAlignment="1" pivotButton="0" quotePrefix="0" xfId="0">
      <alignment horizontal="left" vertical="top" wrapText="1"/>
    </xf>
    <xf numFmtId="0" fontId="0" fillId="7" borderId="3" pivotButton="0" quotePrefix="0" xfId="0"/>
    <xf numFmtId="0" fontId="15" fillId="7" borderId="3" pivotButton="0" quotePrefix="0" xfId="0"/>
    <xf numFmtId="164" fontId="15" fillId="7" borderId="3" applyAlignment="1" pivotButton="0" quotePrefix="0" xfId="0">
      <alignment horizontal="right"/>
    </xf>
    <xf numFmtId="0" fontId="15" fillId="0" borderId="1" applyAlignment="1" pivotButton="0" quotePrefix="0" xfId="0">
      <alignment horizontal="left" vertical="top" wrapText="1"/>
    </xf>
    <xf numFmtId="165" fontId="15" fillId="0" borderId="1" applyAlignment="1" pivotButton="0" quotePrefix="0" xfId="0">
      <alignment horizontal="center" vertical="top" wrapText="1"/>
    </xf>
    <xf numFmtId="0" fontId="5" fillId="0" borderId="1" applyAlignment="1" pivotButton="0" quotePrefix="0" xfId="0">
      <alignment horizontal="left" vertical="top" wrapText="1"/>
    </xf>
    <xf numFmtId="165" fontId="15" fillId="0" borderId="3"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7"/>
  <sheetViews>
    <sheetView showGridLines="0" tabSelected="1" zoomScale="110" workbookViewId="0">
      <selection activeCell="A1" sqref="A1"/>
    </sheetView>
  </sheetViews>
  <sheetFormatPr baseColWidth="8" defaultRowHeight="15"/>
  <cols>
    <col width="3" customWidth="1" min="1" max="1"/>
    <col width="22" customWidth="1" min="2" max="2"/>
    <col width="100" customWidth="1" min="3" max="3"/>
  </cols>
  <sheetData>
    <row r="1" ht="22" customHeight="1">
      <c r="A1" s="1" t="inlineStr">
        <is>
          <t>Clôture prix, validations et paiements</t>
        </is>
      </c>
    </row>
    <row r="2">
      <c r="A2" s="2" t="inlineStr">
        <is>
          <t>Villa Pedreguer · Famille Hautier · 4 novembre 2026</t>
        </is>
      </c>
    </row>
    <row r="4">
      <c r="B4" s="2" t="inlineStr">
        <is>
          <t>Prix alignés</t>
        </is>
      </c>
      <c r="C4" s="3" t="inlineStr">
        <is>
          <t>9 430,68 € TTC de moins (7 793,96 € HT)</t>
        </is>
      </c>
    </row>
    <row r="5">
      <c r="B5" s="2" t="inlineStr">
        <is>
          <t>Laquage des portes</t>
        </is>
      </c>
      <c r="C5" s="3" t="inlineStr">
        <is>
          <t>37 portes × 517,50 € HT = 19 147,50 € HT</t>
        </is>
      </c>
    </row>
    <row r="6">
      <c r="B6" s="2" t="inlineStr">
        <is>
          <t>Cuisine appartement</t>
        </is>
      </c>
      <c r="C6" s="3" t="inlineStr">
        <is>
          <t>forfait 3 800,00 € HT, à valider</t>
        </is>
      </c>
    </row>
    <row r="7">
      <c r="B7" s="2" t="inlineStr">
        <is>
          <t>Paiement</t>
        </is>
      </c>
      <c r="C7" s="3" t="inlineStr">
        <is>
          <t>50 / 30 / 20 accepté</t>
        </is>
      </c>
    </row>
    <row r="9" ht="79" customHeight="1">
      <c r="B9" s="4" t="inlineStr">
        <is>
          <t>1. Prix</t>
        </is>
      </c>
      <c r="C9" s="5" t="inlineStr">
        <is>
          <t>Nous travaillons en direct avec les marques et nous appliquons le prix public, jamais au-delà. Les dix lignes de votre fichier du 3 novembre sont alignées : neuf sur votre relevé, les chevets Lux sur le prix public de Vical (748 € TTC). Nous avons aussi corrigé une erreur que vous n'aviez pas relevée : les tabourets sont un lot de deux, et non deux unités. La description de la chaise Hugo est rectifiée : pieds en hévéa massif, finition foncée.</t>
        </is>
      </c>
    </row>
    <row r="10" ht="94" customHeight="1">
      <c r="B10" s="4" t="inlineStr">
        <is>
          <t>2. Laquage</t>
        </is>
      </c>
      <c r="C10" s="5" t="inlineStr">
        <is>
          <t>Le laquage est chiffré sur le nombre réel de portes, compté pièce par pièce : 14 portes de passage et 23 portes d'armoire, soit 37 portes. Chaque porte est déposée, laquée en atelier et en cabine, puis reposée et réglée ; l'onglet Laquage détaille les neuf étapes et la liste des portes. 37 × 517,50 € HT = 19 147,50 € HT, à la place de la ligne de 12 portes (2 070,00 € HT). Nous vous proposons aussi de laquer la cuisine de l'appartement avec le même procédé : forfait 3 800,00 € HT, à valider.</t>
        </is>
      </c>
    </row>
    <row r="11" ht="34" customHeight="1">
      <c r="B11" s="4" t="inlineStr">
        <is>
          <t>3. Paiements</t>
        </is>
      </c>
      <c r="C11" s="5" t="inlineStr">
        <is>
          <t>Votre proposition est acceptée : 50 % à la commande, 30 % à l'arrivée du mobilier, 20 % après la mise en place.</t>
        </is>
      </c>
    </row>
    <row r="12" ht="34" customHeight="1">
      <c r="B12" s="4" t="inlineStr">
        <is>
          <t>4. Validations</t>
        </is>
      </c>
      <c r="C12" s="5" t="inlineStr">
        <is>
          <t>Tout ce qui a été décidé le 2 novembre, les six choix qui vous restent et ce que nous vous envoyons, avec une case OUI / NON par ligne.</t>
        </is>
      </c>
    </row>
    <row r="13" ht="49" customHeight="1">
      <c r="B13" s="4" t="inlineStr">
        <is>
          <t>5. Suite</t>
        </is>
      </c>
      <c r="C13" s="5" t="inlineStr">
        <is>
          <t>Devis réédités avec ces prix, chaque ligne marquée VALIDÉ ou EN ATTENTE, puis facture d'acompte de 50 % sur les éléments validés, qui lance les commandes pour une livraison fin janvier 2027.</t>
        </is>
      </c>
    </row>
    <row r="15">
      <c r="B15" s="6" t="inlineStr">
        <is>
          <t>Onglets</t>
        </is>
      </c>
      <c r="C15" s="7" t="inlineStr">
        <is>
          <t>Validations · Laquage · Prix alignés · Paiements</t>
        </is>
      </c>
    </row>
    <row r="17">
      <c r="B17" s="2" t="inlineStr">
        <is>
          <t>Jean Clauteaux · Directeur général · Jessica Bataille</t>
        </is>
      </c>
    </row>
  </sheetData>
  <pageMargins left="0.45" right="0.45" top="0.6" bottom="0.6" header="0.25" footer="0.25"/>
  <pageSetup orientation="portrait" paperSize="9" fitToHeight="0" fitToWidth="1"/>
  <headerFooter>
    <oddHeader/>
    <oddFooter>&amp;L&amp;8 Jessica Bataille · Villa Pedreguer · Clôture du 4 novembre 2026&amp;R&amp;8 Page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7"/>
  <sheetViews>
    <sheetView showGridLines="0" tabSelected="0" zoomScale="110" workbookViewId="0">
      <pane ySplit="5" topLeftCell="A6" activePane="bottomLeft" state="frozen"/>
      <selection pane="bottomLeft" activeCell="A1" sqref="A1"/>
    </sheetView>
  </sheetViews>
  <sheetFormatPr baseColWidth="8" defaultRowHeight="15"/>
  <cols>
    <col width="20" customWidth="1" min="1" max="1"/>
    <col width="22" customWidth="1" min="2" max="2"/>
    <col width="28" customWidth="1" min="3" max="3"/>
    <col width="78" customWidth="1" min="4" max="4"/>
    <col width="16" customWidth="1" min="5" max="5"/>
  </cols>
  <sheetData>
    <row r="1" ht="22" customHeight="1">
      <c r="A1" s="1" t="inlineStr">
        <is>
          <t>Récapitulatif des validations · appel du 2 novembre 2026</t>
        </is>
      </c>
    </row>
    <row r="2">
      <c r="A2" s="2" t="inlineStr">
        <is>
          <t>Villa Pedreguer · Famille Hautier · 4 novembre 2026</t>
        </is>
      </c>
    </row>
    <row r="3">
      <c r="A3" s="8" t="inlineStr">
        <is>
          <t>Merci d'indiquer OUI ou NON dans la dernière colonne (liste déroulante). Une ligne OUI passe au devis réédité comme VALIDÉ.</t>
        </is>
      </c>
    </row>
    <row r="5" ht="28" customHeight="1">
      <c r="A5" s="9" t="inlineStr">
        <is>
          <t>Statut</t>
        </is>
      </c>
      <c r="B5" s="9" t="inlineStr">
        <is>
          <t>Espace</t>
        </is>
      </c>
      <c r="C5" s="9" t="inlineStr">
        <is>
          <t>Élément</t>
        </is>
      </c>
      <c r="D5" s="9" t="inlineStr">
        <is>
          <t>Décision ou proposition</t>
        </is>
      </c>
      <c r="E5" s="10" t="inlineStr">
        <is>
          <t>Votre validation</t>
        </is>
      </c>
    </row>
    <row r="6" ht="36" customHeight="1">
      <c r="A6" s="11" t="inlineStr">
        <is>
          <t>VALIDÉ</t>
        </is>
      </c>
      <c r="B6" s="12" t="inlineStr">
        <is>
          <t>Toute la maison</t>
        </is>
      </c>
      <c r="C6" s="13" t="inlineStr">
        <is>
          <t>Peinture</t>
        </is>
      </c>
      <c r="D6" s="12" t="inlineStr">
        <is>
          <t>Pure &amp; Original Fresco, teinte Bone, mat, sur tous les murs (510 m²) ; cadres de portes avec le même produit ; couche de protection.</t>
        </is>
      </c>
      <c r="E6" s="14" t="inlineStr"/>
    </row>
    <row r="7" ht="81" customHeight="1">
      <c r="A7" s="11" t="inlineStr">
        <is>
          <t>VALIDÉ</t>
        </is>
      </c>
      <c r="B7" s="12" t="inlineStr">
        <is>
          <t>Toute la maison</t>
        </is>
      </c>
      <c r="C7" s="13" t="inlineStr">
        <is>
          <t>Laquage des portes</t>
        </is>
      </c>
      <c r="D7" s="12" t="inlineStr">
        <is>
          <t>37 portes : 14 portes de passage et 23 portes d'armoire (étage 2, rez-de-chaussée 16, appartement 19) ; armoire imitation bois de la chambre principale non concernée. Dépose, laquage Bone en atelier et en cabine, repose et réglage (détail : onglet Laquage). 37 portes × 517,50 € HT = 19 147,50 € HT, à la place de la ligne « 12 portes » (2 070,00 € HT).</t>
        </is>
      </c>
      <c r="E7" s="14" t="inlineStr"/>
    </row>
    <row r="8" ht="21" customHeight="1">
      <c r="A8" s="11" t="inlineStr">
        <is>
          <t>VALIDÉ</t>
        </is>
      </c>
      <c r="B8" s="12" t="inlineStr">
        <is>
          <t>Entrée</t>
        </is>
      </c>
      <c r="C8" s="13" t="inlineStr">
        <is>
          <t>Porte d'entrée</t>
        </is>
      </c>
      <c r="D8" s="12" t="inlineStr">
        <is>
          <t>Option A : structure aluminium conservée, vantail iroko.</t>
        </is>
      </c>
      <c r="E8" s="14" t="inlineStr"/>
    </row>
    <row r="9" ht="81" customHeight="1">
      <c r="A9" s="11" t="inlineStr">
        <is>
          <t>VALIDÉ</t>
        </is>
      </c>
      <c r="B9" s="12" t="inlineStr">
        <is>
          <t>Rangement</t>
        </is>
      </c>
      <c r="C9" s="13" t="inlineStr">
        <is>
          <t>Meubles sur mesure</t>
        </is>
      </c>
      <c r="D9" s="12" t="inlineStr">
        <is>
          <t>Chêne naturel plaqué mat, poignées noir mat, 6 plateaux coulissants (4 + 2), quincaillerie Blum, prises posées par notre électricien. Éclairage LED intégré, comme convenu le 2 novembre : profilés aluminium encastrés, blanc neutre 4000 K, détecteur à l'ouverture des portes, installation électrique comprise, 1 380,00 € HT.</t>
        </is>
      </c>
      <c r="E9" s="14" t="inlineStr"/>
    </row>
    <row r="10" ht="36" customHeight="1">
      <c r="A10" s="11" t="inlineStr">
        <is>
          <t>VALIDÉ</t>
        </is>
      </c>
      <c r="B10" s="12" t="inlineStr">
        <is>
          <t>Séjour</t>
        </is>
      </c>
      <c r="C10" s="13" t="inlineStr">
        <is>
          <t>Mobilier</t>
        </is>
      </c>
      <c r="D10" s="12" t="inlineStr">
        <is>
          <t>Table basse et tables d'appoint Vical, lampadaire 1 Vical Touches, buffet teck ; canapé en tissu avec 2 fauteuils relax en cuir de marque Himolla.</t>
        </is>
      </c>
      <c r="E10" s="14" t="inlineStr"/>
    </row>
    <row r="11" ht="21" customHeight="1">
      <c r="A11" s="11" t="inlineStr">
        <is>
          <t>VALIDÉ</t>
        </is>
      </c>
      <c r="B11" s="12" t="inlineStr">
        <is>
          <t>Salle à manger</t>
        </is>
      </c>
      <c r="C11" s="13" t="inlineStr">
        <is>
          <t>Table et chaises</t>
        </is>
      </c>
      <c r="D11" s="12" t="inlineStr">
        <is>
          <t>Table Kave Home Jondal ; 8 fauteuils de table Hugo, vert.</t>
        </is>
      </c>
      <c r="E11" s="14" t="inlineStr"/>
    </row>
    <row r="12" ht="21" customHeight="1">
      <c r="A12" s="11" t="inlineStr">
        <is>
          <t>VALIDÉ</t>
        </is>
      </c>
      <c r="B12" s="12" t="inlineStr">
        <is>
          <t>Cuisine</t>
        </is>
      </c>
      <c r="C12" s="13" t="inlineStr">
        <is>
          <t>Tabourets</t>
        </is>
      </c>
      <c r="D12" s="12" t="inlineStr">
        <is>
          <t>2 tabourets (lot de 2).</t>
        </is>
      </c>
      <c r="E12" s="14" t="inlineStr"/>
    </row>
    <row r="13" ht="36" customHeight="1">
      <c r="A13" s="11" t="inlineStr">
        <is>
          <t>VALIDÉ</t>
        </is>
      </c>
      <c r="B13" s="12" t="inlineStr">
        <is>
          <t>Chambre principale</t>
        </is>
      </c>
      <c r="C13" s="13" t="inlineStr">
        <is>
          <t>Mobilier et décoration</t>
        </is>
      </c>
      <c r="D13" s="12" t="inlineStr">
        <is>
          <t>Tête de lit, meuble TV, chevets Vical Lux, lampes HK Living, tableau Calm Green.</t>
        </is>
      </c>
      <c r="E13" s="14" t="inlineStr"/>
    </row>
    <row r="14" ht="21" customHeight="1">
      <c r="A14" s="11" t="inlineStr">
        <is>
          <t>VALIDÉ</t>
        </is>
      </c>
      <c r="B14" s="12" t="inlineStr">
        <is>
          <t>Séjour</t>
        </is>
      </c>
      <c r="C14" s="13" t="inlineStr">
        <is>
          <t>Rideaux</t>
        </is>
      </c>
      <c r="D14" s="12" t="inlineStr">
        <is>
          <t>Séjour, y compris le retour en L vers la véranda.</t>
        </is>
      </c>
      <c r="E14" s="14" t="inlineStr"/>
    </row>
    <row r="15" ht="21" customHeight="1">
      <c r="A15" s="11" t="inlineStr">
        <is>
          <t>VALIDÉ</t>
        </is>
      </c>
      <c r="B15" s="12" t="inlineStr">
        <is>
          <t>Appartement</t>
        </is>
      </c>
      <c r="C15" s="13" t="inlineStr">
        <is>
          <t>Mobilier</t>
        </is>
      </c>
      <c r="D15" s="12" t="inlineStr">
        <is>
          <t>Chaises terracotta, luminaires, buffet et meuble TV Ixia, table Vical Heikant.</t>
        </is>
      </c>
      <c r="E15" s="14" t="inlineStr"/>
    </row>
    <row r="16" ht="36" customHeight="1">
      <c r="A16" s="11" t="inlineStr">
        <is>
          <t>VALIDÉ</t>
        </is>
      </c>
      <c r="B16" s="12" t="inlineStr">
        <is>
          <t>Extérieur</t>
        </is>
      </c>
      <c r="C16" s="13" t="inlineStr">
        <is>
          <t>Salle à manger</t>
        </is>
      </c>
      <c r="D16" s="12" t="inlineStr">
        <is>
          <t>Table Ethnicraft Bok, 8 chaises FILIPA-T, patins 8 mm vissés ; pas de tapis extérieur.</t>
        </is>
      </c>
      <c r="E16" s="14" t="inlineStr"/>
    </row>
    <row r="17" ht="36" customHeight="1">
      <c r="A17" s="11" t="inlineStr">
        <is>
          <t>VALIDÉ</t>
        </is>
      </c>
      <c r="B17" s="12" t="inlineStr">
        <is>
          <t>Piscine</t>
        </is>
      </c>
      <c r="C17" s="13" t="inlineStr">
        <is>
          <t>Bains de soleil et parasols</t>
        </is>
      </c>
      <c r="D17" s="12" t="inlineStr">
        <is>
          <t>2 SUNS Basta avec surmatelas 5 cm, 4 Ethnicraft Jack réf. 10331 coussin Off White ; parasols Glatz, base 100 kg.</t>
        </is>
      </c>
      <c r="E17" s="14" t="inlineStr"/>
    </row>
    <row r="18" ht="21" customHeight="1">
      <c r="A18" s="15" t="inlineStr">
        <is>
          <t>À VALIDER</t>
        </is>
      </c>
      <c r="B18" s="12" t="inlineStr">
        <is>
          <t>Séjour</t>
        </is>
      </c>
      <c r="C18" s="13" t="inlineStr">
        <is>
          <t>Canapé</t>
        </is>
      </c>
      <c r="D18" s="12" t="inlineStr">
        <is>
          <t>Option 1 Mood Semicurvo ou option 2 La Oca Torino, et coloris.</t>
        </is>
      </c>
      <c r="E18" s="14" t="inlineStr"/>
    </row>
    <row r="19" ht="36" customHeight="1">
      <c r="A19" s="15" t="inlineStr">
        <is>
          <t>À VALIDER</t>
        </is>
      </c>
      <c r="B19" s="12" t="inlineStr">
        <is>
          <t>Séjour · salle à manger</t>
        </is>
      </c>
      <c r="C19" s="13" t="inlineStr">
        <is>
          <t>Tapis</t>
        </is>
      </c>
      <c r="D19" s="12" t="inlineStr">
        <is>
          <t>KP Karmen 260, 300 × 400 cm (séjour) et KP Visual 440 Terra, 300 × 400 cm (salle à manger), testés sur place.</t>
        </is>
      </c>
      <c r="E19" s="14" t="inlineStr"/>
    </row>
    <row r="20" ht="81" customHeight="1">
      <c r="A20" s="15" t="inlineStr">
        <is>
          <t>À VALIDER</t>
        </is>
      </c>
      <c r="B20" s="12" t="inlineStr">
        <is>
          <t>Appartement</t>
        </is>
      </c>
      <c r="C20" s="13" t="inlineStr">
        <is>
          <t>Laquage de la cuisine</t>
        </is>
      </c>
      <c r="D20" s="12" t="inlineStr">
        <is>
          <t>Toutes les façades de la cuisine de l'appartement (meubles hauts, colonne du four, tiroirs, façade du lave-vaisselle) et leurs côtés visibles, pour une teinte uniforme. Même procédé que les portes : dépose des façades, laquage Bone en atelier et en cabine, repose et réglage des charnières et coulisses. Forfait 3 800,00 € HT.</t>
        </is>
      </c>
      <c r="E20" s="14" t="inlineStr"/>
    </row>
    <row r="21" ht="36" customHeight="1">
      <c r="A21" s="15" t="inlineStr">
        <is>
          <t>À VALIDER</t>
        </is>
      </c>
      <c r="B21" s="12" t="inlineStr">
        <is>
          <t>Piscine</t>
        </is>
      </c>
      <c r="C21" s="13" t="inlineStr">
        <is>
          <t>Housses des bains de soleil Jack</t>
        </is>
      </c>
      <c r="D21" s="12" t="inlineStr">
        <is>
          <t>Housses de protection Ethnicraft pour les 4 bains de soleil Jack, comme celles des Basta : 4 × 123,14 € HT = 492,56 € HT.</t>
        </is>
      </c>
      <c r="E21" s="14" t="inlineStr"/>
    </row>
    <row r="22" ht="21" customHeight="1">
      <c r="A22" s="15" t="inlineStr">
        <is>
          <t>À VALIDER</t>
        </is>
      </c>
      <c r="B22" s="12" t="inlineStr">
        <is>
          <t>Séjour</t>
        </is>
      </c>
      <c r="C22" s="13" t="inlineStr">
        <is>
          <t>Lampadaire 2</t>
        </is>
      </c>
      <c r="D22" s="12" t="inlineStr">
        <is>
          <t>Vical Heilbron, même référence que l'appartement.</t>
        </is>
      </c>
      <c r="E22" s="14" t="inlineStr"/>
    </row>
    <row r="23" ht="66" customHeight="1">
      <c r="A23" s="15" t="inlineStr">
        <is>
          <t>À VALIDER</t>
        </is>
      </c>
      <c r="B23" s="12" t="inlineStr">
        <is>
          <t>Bureau</t>
        </is>
      </c>
      <c r="C23" s="13" t="inlineStr">
        <is>
          <t>Bureau Alegro</t>
        </is>
      </c>
      <c r="D23" s="12" t="inlineStr">
        <is>
          <t>Maisons du Monde, bureau professionnel Alegro réf. 237832, 180 × 80, passe-câbles, celui qui vous avait plu ; teinté plus foncé dans notre atelier pour s'accorder au noyer de la chaise. Prix public 399,00 € TTC, soit 329,75 € HT, + teinte atelier 280,00 € HT = 609,75 € HT.</t>
        </is>
      </c>
      <c r="E23" s="14" t="inlineStr"/>
    </row>
    <row r="24" ht="36" customHeight="1">
      <c r="A24" s="16" t="inlineStr">
        <is>
          <t>LORS DE VOTRE VISITE</t>
        </is>
      </c>
      <c r="B24" s="12" t="inlineStr">
        <is>
          <t>Chambre principale</t>
        </is>
      </c>
      <c r="C24" s="13" t="inlineStr">
        <is>
          <t>Literie</t>
        </is>
      </c>
      <c r="D24" s="12" t="inlineStr">
        <is>
          <t>Sommiers Mivis S-3 et matelas (Vincent ferme, Carole moyen-ferme), essai à Algemesí.</t>
        </is>
      </c>
      <c r="E24" s="14" t="inlineStr"/>
    </row>
    <row r="25" ht="51" customHeight="1">
      <c r="A25" s="17" t="inlineStr">
        <is>
          <t>EN ATTENTE</t>
        </is>
      </c>
      <c r="B25" s="12" t="inlineStr">
        <is>
          <t>Séjour</t>
        </is>
      </c>
      <c r="C25" s="13" t="inlineStr">
        <is>
          <t>Fauteuils relax</t>
        </is>
      </c>
      <c r="D25" s="12" t="inlineStr">
        <is>
          <t>Nous attendons le modèle Himolla qui vous plaît. Dès réception, nous vérifions avec le showroom qu'il respecte vos critères (largeur et hauteur d'assise, dossier, trois moteurs) et nous vous le chiffrons.</t>
        </is>
      </c>
      <c r="E25" s="14" t="inlineStr"/>
    </row>
    <row r="26" ht="21" customHeight="1">
      <c r="A26" s="17" t="inlineStr">
        <is>
          <t>EN ATTENTE</t>
        </is>
      </c>
      <c r="B26" s="12" t="inlineStr">
        <is>
          <t>Terrasses</t>
        </is>
      </c>
      <c r="C26" s="13" t="inlineStr">
        <is>
          <t>Terrasses, arrosage, plantations</t>
        </is>
      </c>
      <c r="D26" s="12" t="inlineStr">
        <is>
          <t>Hors devis pour l'instant, à votre demande.</t>
        </is>
      </c>
      <c r="E26" s="14" t="inlineStr"/>
    </row>
    <row r="27" ht="36" customHeight="1">
      <c r="A27" s="18" t="inlineStr">
        <is>
          <t>NOUS ENVOYONS</t>
        </is>
      </c>
      <c r="B27" s="12" t="inlineStr">
        <is>
          <t>Entrée</t>
        </is>
      </c>
      <c r="C27" s="13" t="inlineStr">
        <is>
          <t>Hall et carrelage</t>
        </is>
      </c>
      <c r="D27" s="12" t="inlineStr">
        <is>
          <t>Visuel de l'habillage bois du hall ; référence du carrelage via les architectes ; couleur de la poignée vérifiée sur place.</t>
        </is>
      </c>
      <c r="E27" s="14" t="inlineStr"/>
    </row>
  </sheetData>
  <dataValidations count="1">
    <dataValidation sqref="E6 E7 E8 E9 E10 E11 E12 E13 E14 E15 E16 E17 E18 E19 E20 E21 E22 E23 E24 E25 E26 E27" showDropDown="0" showInputMessage="0" showErrorMessage="0" allowBlank="1" type="list">
      <formula1>"OUI,NON"</formula1>
    </dataValidation>
  </dataValidations>
  <pageMargins left="0.45" right="0.45" top="0.6" bottom="0.6" header="0.25" footer="0.25"/>
  <pageSetup orientation="landscape" paperSize="9" fitToHeight="0" fitToWidth="1"/>
  <headerFooter>
    <oddHeader/>
    <oddFooter>&amp;L&amp;8 Jessica Bataille · Villa Pedreguer · Clôture du 4 novembre 2026&amp;R&amp;8 Page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showGridLines="0" tabSelected="0" zoomScale="110" workbookViewId="0">
      <selection activeCell="A1" sqref="A1"/>
    </sheetView>
  </sheetViews>
  <sheetFormatPr baseColWidth="8" defaultRowHeight="15"/>
  <cols>
    <col width="6" customWidth="1" min="1" max="1"/>
    <col width="46" customWidth="1" min="2" max="2"/>
    <col width="14" customWidth="1" min="3" max="3"/>
    <col width="72" customWidth="1" min="4" max="4"/>
  </cols>
  <sheetData>
    <row r="1" ht="22" customHeight="1">
      <c r="A1" s="1" t="inlineStr">
        <is>
          <t>Laquage des portes · 37 portes, dépose, atelier, cabine, repose</t>
        </is>
      </c>
    </row>
    <row r="2">
      <c r="A2" s="2" t="inlineStr">
        <is>
          <t>Villa Pedreguer · Famille Hautier · 4 novembre 2026</t>
        </is>
      </c>
    </row>
    <row r="4" ht="28" customHeight="1">
      <c r="A4" s="10" t="inlineStr">
        <is>
          <t>Étape</t>
        </is>
      </c>
      <c r="B4" s="9" t="inlineStr">
        <is>
          <t>Opération</t>
        </is>
      </c>
      <c r="C4" s="9" t="inlineStr">
        <is>
          <t>Lieu</t>
        </is>
      </c>
      <c r="D4" s="9" t="inlineStr">
        <is>
          <t>Détail</t>
        </is>
      </c>
    </row>
    <row r="5" ht="36" customHeight="1">
      <c r="A5" s="19" t="n">
        <v>1</v>
      </c>
      <c r="B5" s="13" t="inlineStr">
        <is>
          <t>Repérage</t>
        </is>
      </c>
      <c r="C5" s="12" t="inlineStr">
        <is>
          <t>Sur place</t>
        </is>
      </c>
      <c r="D5" s="12" t="inlineStr">
        <is>
          <t>Chaque porte reçoit un numéro lié à son emplacement. Photo et relevé de l'état avant dépose (impacts, éclats), pour que chacune revienne exactement à sa place.</t>
        </is>
      </c>
    </row>
    <row r="6" ht="36" customHeight="1">
      <c r="A6" s="19" t="n">
        <v>2</v>
      </c>
      <c r="B6" s="13" t="inlineStr">
        <is>
          <t>Protection et dépose</t>
        </is>
      </c>
      <c r="C6" s="12" t="inlineStr">
        <is>
          <t>Sur place</t>
        </is>
      </c>
      <c r="D6" s="12" t="inlineStr">
        <is>
          <t>Protection des sols et des encadrements. Dépose des portes, puis des poignées, serrures, gâches et charnières, rangées en sachets étiquetés au numéro de la porte.</t>
        </is>
      </c>
    </row>
    <row r="7" ht="36" customHeight="1">
      <c r="A7" s="19" t="n">
        <v>3</v>
      </c>
      <c r="B7" s="13" t="inlineStr">
        <is>
          <t>Transport aller</t>
        </is>
      </c>
      <c r="C7" s="12" t="inlineStr">
        <is>
          <t>Véhicule</t>
        </is>
      </c>
      <c r="D7" s="12" t="inlineStr">
        <is>
          <t>Portes emballées une à une (couvertures, angles protégés), transportées à plat jusqu'à l'atelier de laquage.</t>
        </is>
      </c>
    </row>
    <row r="8" ht="36" customHeight="1">
      <c r="A8" s="19" t="n">
        <v>4</v>
      </c>
      <c r="B8" s="13" t="inlineStr">
        <is>
          <t>Préparation</t>
        </is>
      </c>
      <c r="C8" s="12" t="inlineStr">
        <is>
          <t>Atelier</t>
        </is>
      </c>
      <c r="D8" s="12" t="inlineStr">
        <is>
          <t>Dégraissage, ponçage des deux faces et des quatre chants pour ouvrir le support, rebouchage des impacts et des éclats, second ponçage, dépoussiérage.</t>
        </is>
      </c>
    </row>
    <row r="9" ht="36" customHeight="1">
      <c r="A9" s="19" t="n">
        <v>5</v>
      </c>
      <c r="B9" s="13" t="inlineStr">
        <is>
          <t>Impression d'accroche</t>
        </is>
      </c>
      <c r="C9" s="12" t="inlineStr">
        <is>
          <t>Atelier</t>
        </is>
      </c>
      <c r="D9" s="12" t="inlineStr">
        <is>
          <t>Une couche d'apprêt d'accroche adapté au support, séchage, puis égrenage (ponçage fin) pour une surface parfaitement lisse.</t>
        </is>
      </c>
    </row>
    <row r="10" ht="36" customHeight="1">
      <c r="A10" s="19" t="n">
        <v>6</v>
      </c>
      <c r="B10" s="13" t="inlineStr">
        <is>
          <t>Laquage en cabine</t>
        </is>
      </c>
      <c r="C10" s="12" t="inlineStr">
        <is>
          <t>Cabine</t>
        </is>
      </c>
      <c r="D10" s="12" t="inlineStr">
        <is>
          <t>Deux couches de laque teinte Bone, finition mate, appliquées au pistolet en cabine filtrée, sans poussière : deux faces et quatre chants, séchage entre les couches.</t>
        </is>
      </c>
    </row>
    <row r="11" ht="36" customHeight="1">
      <c r="A11" s="19" t="n">
        <v>7</v>
      </c>
      <c r="B11" s="13" t="inlineStr">
        <is>
          <t>Séchage et contrôle</t>
        </is>
      </c>
      <c r="C11" s="12" t="inlineStr">
        <is>
          <t>Atelier</t>
        </is>
      </c>
      <c r="D11" s="12" t="inlineStr">
        <is>
          <t>Séchage complet avant toute manipulation. Contrôle de chaque face en lumière rasante ; reprise si nécessaire.</t>
        </is>
      </c>
    </row>
    <row r="12" ht="21" customHeight="1">
      <c r="A12" s="19" t="n">
        <v>8</v>
      </c>
      <c r="B12" s="13" t="inlineStr">
        <is>
          <t>Transport retour</t>
        </is>
      </c>
      <c r="C12" s="12" t="inlineStr">
        <is>
          <t>Véhicule</t>
        </is>
      </c>
      <c r="D12" s="12" t="inlineStr">
        <is>
          <t>Même emballage qu'à l'aller, porte par porte.</t>
        </is>
      </c>
    </row>
    <row r="13" ht="36" customHeight="1">
      <c r="A13" s="19" t="n">
        <v>9</v>
      </c>
      <c r="B13" s="13" t="inlineStr">
        <is>
          <t>Repose et réglage</t>
        </is>
      </c>
      <c r="C13" s="12" t="inlineStr">
        <is>
          <t>Sur place</t>
        </is>
      </c>
      <c r="D13" s="12" t="inlineStr">
        <is>
          <t>Chaque porte retrouve son emplacement et sa quincaillerie. Réglage de l'aplomb, du jeu et de la fermeture, nettoyage, contrôle avec vous.</t>
        </is>
      </c>
    </row>
    <row r="15" ht="30" customHeight="1">
      <c r="B15" s="20" t="inlineStr">
        <is>
          <t>Pourquoi en atelier : une laque appliquée au pistolet en cabine donne une surface tendue et régulière, sans traces de rouleau ni poussière, ce qu'un laquage sur place, dans une maison meublée, ne permet pas.</t>
        </is>
      </c>
    </row>
    <row r="16" ht="30" customHeight="1">
      <c r="B16" s="21" t="inlineStr">
        <is>
          <t>Le prix de 517,50 € HT par porte comprend toutes ces étapes : main-d'œuvre sur place et en atelier, transport aller et retour, produits et repose.</t>
        </is>
      </c>
    </row>
    <row r="18" ht="28" customHeight="1">
      <c r="A18" s="10" t="inlineStr">
        <is>
          <t>Nº</t>
        </is>
      </c>
      <c r="B18" s="9" t="inlineStr">
        <is>
          <t>Niveau · pièce</t>
        </is>
      </c>
      <c r="C18" s="9" t="inlineStr">
        <is>
          <t>Type</t>
        </is>
      </c>
      <c r="D18" s="10" t="inlineStr">
        <is>
          <t>Portes</t>
        </is>
      </c>
    </row>
    <row r="19">
      <c r="A19" s="22" t="n">
        <v>1</v>
      </c>
      <c r="B19" s="23" t="inlineStr">
        <is>
          <t>Étage · Chambre principale</t>
        </is>
      </c>
      <c r="C19" s="23" t="inlineStr">
        <is>
          <t>Passage</t>
        </is>
      </c>
      <c r="D19" s="22" t="n">
        <v>1</v>
      </c>
    </row>
    <row r="20">
      <c r="A20" s="22" t="n">
        <v>2</v>
      </c>
      <c r="B20" s="23" t="inlineStr">
        <is>
          <t>Étage · Salle de bain principale</t>
        </is>
      </c>
      <c r="C20" s="23" t="inlineStr">
        <is>
          <t>Passage</t>
        </is>
      </c>
      <c r="D20" s="22" t="n">
        <v>1</v>
      </c>
    </row>
    <row r="21">
      <c r="A21" s="22" t="n">
        <v>3</v>
      </c>
      <c r="B21" s="23" t="inlineStr">
        <is>
          <t>Rez-de-chaussée · Entrée depuis le garage</t>
        </is>
      </c>
      <c r="C21" s="23" t="inlineStr">
        <is>
          <t>Passage</t>
        </is>
      </c>
      <c r="D21" s="22" t="n">
        <v>1</v>
      </c>
    </row>
    <row r="22">
      <c r="A22" s="22" t="n">
        <v>4</v>
      </c>
      <c r="B22" s="23" t="inlineStr">
        <is>
          <t>Rez-de-chaussée · Séjour</t>
        </is>
      </c>
      <c r="C22" s="23" t="inlineStr">
        <is>
          <t>Passage</t>
        </is>
      </c>
      <c r="D22" s="22" t="n">
        <v>1</v>
      </c>
    </row>
    <row r="23">
      <c r="A23" s="22" t="n">
        <v>5</v>
      </c>
      <c r="B23" s="23" t="inlineStr">
        <is>
          <t>Rez-de-chaussée · Armoire du séjour</t>
        </is>
      </c>
      <c r="C23" s="23" t="inlineStr">
        <is>
          <t>Armoire</t>
        </is>
      </c>
      <c r="D23" s="22" t="n">
        <v>3</v>
      </c>
    </row>
    <row r="24">
      <c r="A24" s="22" t="n">
        <v>6</v>
      </c>
      <c r="B24" s="23" t="inlineStr">
        <is>
          <t>Rez-de-chaussée · Rangement</t>
        </is>
      </c>
      <c r="C24" s="23" t="inlineStr">
        <is>
          <t>Passage</t>
        </is>
      </c>
      <c r="D24" s="22" t="n">
        <v>1</v>
      </c>
    </row>
    <row r="25">
      <c r="A25" s="22" t="n">
        <v>7</v>
      </c>
      <c r="B25" s="23" t="inlineStr">
        <is>
          <t>Rez-de-chaussée · Porte voisine du rangement</t>
        </is>
      </c>
      <c r="C25" s="23" t="inlineStr">
        <is>
          <t>Passage</t>
        </is>
      </c>
      <c r="D25" s="22" t="n">
        <v>1</v>
      </c>
    </row>
    <row r="26">
      <c r="A26" s="22" t="n">
        <v>8</v>
      </c>
      <c r="B26" s="23" t="inlineStr">
        <is>
          <t>Rez-de-chaussée · Armoire du couloir</t>
        </is>
      </c>
      <c r="C26" s="23" t="inlineStr">
        <is>
          <t>Armoire</t>
        </is>
      </c>
      <c r="D26" s="22" t="n">
        <v>3</v>
      </c>
    </row>
    <row r="27">
      <c r="A27" s="22" t="n">
        <v>9</v>
      </c>
      <c r="B27" s="23" t="inlineStr">
        <is>
          <t>Rez-de-chaussée · Bureau</t>
        </is>
      </c>
      <c r="C27" s="23" t="inlineStr">
        <is>
          <t>Passage</t>
        </is>
      </c>
      <c r="D27" s="22" t="n">
        <v>1</v>
      </c>
    </row>
    <row r="28">
      <c r="A28" s="22" t="n">
        <v>10</v>
      </c>
      <c r="B28" s="23" t="inlineStr">
        <is>
          <t>Rez-de-chaussée · Salle de bain du bureau</t>
        </is>
      </c>
      <c r="C28" s="23" t="inlineStr">
        <is>
          <t>Passage</t>
        </is>
      </c>
      <c r="D28" s="22" t="n">
        <v>1</v>
      </c>
    </row>
    <row r="29">
      <c r="A29" s="22" t="n">
        <v>11</v>
      </c>
      <c r="B29" s="23" t="inlineStr">
        <is>
          <t>Rez-de-chaussée · Armoire du bureau</t>
        </is>
      </c>
      <c r="C29" s="23" t="inlineStr">
        <is>
          <t>Armoire</t>
        </is>
      </c>
      <c r="D29" s="22" t="n">
        <v>3</v>
      </c>
    </row>
    <row r="30">
      <c r="A30" s="22" t="n">
        <v>12</v>
      </c>
      <c r="B30" s="23" t="inlineStr">
        <is>
          <t>Rez-de-chaussée · Pièce entre les deux escaliers</t>
        </is>
      </c>
      <c r="C30" s="23" t="inlineStr">
        <is>
          <t>Passage</t>
        </is>
      </c>
      <c r="D30" s="22" t="n">
        <v>1</v>
      </c>
    </row>
    <row r="31">
      <c r="A31" s="22" t="n">
        <v>13</v>
      </c>
      <c r="B31" s="23" t="inlineStr">
        <is>
          <t>Appartement · Entrée de l'appartement</t>
        </is>
      </c>
      <c r="C31" s="23" t="inlineStr">
        <is>
          <t>Passage</t>
        </is>
      </c>
      <c r="D31" s="22" t="n">
        <v>1</v>
      </c>
    </row>
    <row r="32">
      <c r="A32" s="22" t="n">
        <v>14</v>
      </c>
      <c r="B32" s="23" t="inlineStr">
        <is>
          <t>Appartement · Chambre A</t>
        </is>
      </c>
      <c r="C32" s="23" t="inlineStr">
        <is>
          <t>Passage</t>
        </is>
      </c>
      <c r="D32" s="22" t="n">
        <v>1</v>
      </c>
    </row>
    <row r="33">
      <c r="A33" s="22" t="n">
        <v>15</v>
      </c>
      <c r="B33" s="23" t="inlineStr">
        <is>
          <t>Appartement · Armoire de la chambre A</t>
        </is>
      </c>
      <c r="C33" s="23" t="inlineStr">
        <is>
          <t>Armoire</t>
        </is>
      </c>
      <c r="D33" s="22" t="n">
        <v>5</v>
      </c>
    </row>
    <row r="34">
      <c r="A34" s="22" t="n">
        <v>16</v>
      </c>
      <c r="B34" s="23" t="inlineStr">
        <is>
          <t>Appartement · Armoire du couloir</t>
        </is>
      </c>
      <c r="C34" s="23" t="inlineStr">
        <is>
          <t>Armoire</t>
        </is>
      </c>
      <c r="D34" s="22" t="n">
        <v>4</v>
      </c>
    </row>
    <row r="35">
      <c r="A35" s="22" t="n">
        <v>17</v>
      </c>
      <c r="B35" s="23" t="inlineStr">
        <is>
          <t>Appartement · Chambre B</t>
        </is>
      </c>
      <c r="C35" s="23" t="inlineStr">
        <is>
          <t>Passage</t>
        </is>
      </c>
      <c r="D35" s="22" t="n">
        <v>1</v>
      </c>
    </row>
    <row r="36">
      <c r="A36" s="22" t="n">
        <v>18</v>
      </c>
      <c r="B36" s="23" t="inlineStr">
        <is>
          <t>Appartement · Armoire de la chambre B</t>
        </is>
      </c>
      <c r="C36" s="23" t="inlineStr">
        <is>
          <t>Armoire</t>
        </is>
      </c>
      <c r="D36" s="22" t="n">
        <v>5</v>
      </c>
    </row>
    <row r="37">
      <c r="A37" s="22" t="n">
        <v>19</v>
      </c>
      <c r="B37" s="23" t="inlineStr">
        <is>
          <t>Appartement · Salle de bain</t>
        </is>
      </c>
      <c r="C37" s="23" t="inlineStr">
        <is>
          <t>Passage</t>
        </is>
      </c>
      <c r="D37" s="22" t="n">
        <v>1</v>
      </c>
    </row>
    <row r="38">
      <c r="A38" s="22" t="n">
        <v>20</v>
      </c>
      <c r="B38" s="23" t="inlineStr">
        <is>
          <t>Appartement · Buanderie</t>
        </is>
      </c>
      <c r="C38" s="23" t="inlineStr">
        <is>
          <t>Passage</t>
        </is>
      </c>
      <c r="D38" s="22" t="n">
        <v>1</v>
      </c>
    </row>
    <row r="39">
      <c r="A39" s="24" t="n"/>
      <c r="B39" s="25" t="inlineStr">
        <is>
          <t>Total des portes</t>
        </is>
      </c>
      <c r="C39" s="24" t="n"/>
      <c r="D39" s="26">
        <f>SUM(D19:D38)</f>
        <v/>
      </c>
    </row>
    <row r="40">
      <c r="B40" s="7" t="inlineStr">
        <is>
          <t>Prix par porte, HT</t>
        </is>
      </c>
      <c r="D40" s="27" t="n">
        <v>517.5</v>
      </c>
    </row>
    <row r="41">
      <c r="B41" s="28" t="inlineStr">
        <is>
          <t>Total laquage, HT</t>
        </is>
      </c>
      <c r="D41" s="29">
        <f>D39*D40</f>
        <v/>
      </c>
    </row>
    <row r="43">
      <c r="B43" s="30" t="inlineStr">
        <is>
          <t>Cuisine de l'appartement · à valider</t>
        </is>
      </c>
      <c r="D43" s="29" t="n">
        <v>3800</v>
      </c>
    </row>
    <row r="44" ht="44" customHeight="1">
      <c r="B44" s="20" t="inlineStr">
        <is>
          <t>Toutes les façades de la cuisine de l'appartement (meubles hauts, colonne du four, tiroirs, façade du lave-vaisselle) et leurs côtés visibles, pour une teinte uniforme. Même procédé que les portes : dépose des façades, laquage Bone en atelier et en cabine, repose et réglage des charnières et coulisses. Forfait 3 800,00 € HT.</t>
        </is>
      </c>
    </row>
    <row r="46" ht="28" customHeight="1">
      <c r="B46" s="31" t="inlineStr">
        <is>
          <t>Non concernées : l'armoire imitation bois de la chambre principale. Les encadrements de portes restent en place et sont peints sur place avec le produit des murs. Remplace la ligne « 12 portes » (2 070,00 € HT) du devis. TVA 21 % en sus.</t>
        </is>
      </c>
    </row>
  </sheetData>
  <mergeCells count="4">
    <mergeCell ref="B15:D15"/>
    <mergeCell ref="B46:D46"/>
    <mergeCell ref="B44:D44"/>
    <mergeCell ref="B16:D16"/>
  </mergeCells>
  <pageMargins left="0.45" right="0.45" top="0.6" bottom="0.6" header="0.25" footer="0.25"/>
  <pageSetup orientation="landscape" paperSize="9" fitToHeight="0" fitToWidth="1"/>
  <headerFooter>
    <oddHeader/>
    <oddFooter>&amp;L&amp;8 Jessica Bataille · Villa Pedreguer · Clôture du 4 novembre 2026&amp;R&amp;8 Page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M18"/>
  <sheetViews>
    <sheetView showGridLines="0" tabSelected="0" zoomScale="110"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30" customWidth="1" min="3" max="3"/>
    <col width="34" customWidth="1" min="4" max="4"/>
    <col width="6" customWidth="1" min="5" max="5"/>
    <col width="13" customWidth="1" min="6" max="6"/>
    <col width="13" customWidth="1" min="7" max="7"/>
    <col width="14" customWidth="1" min="8" max="8"/>
    <col width="13" customWidth="1" min="9" max="9"/>
    <col width="14" customWidth="1" min="10" max="10"/>
    <col width="13" customWidth="1" min="11" max="11"/>
    <col width="13" customWidth="1" min="12" max="12"/>
    <col width="34" customWidth="1" min="13" max="13"/>
  </cols>
  <sheetData>
    <row r="1" ht="22" customHeight="1">
      <c r="A1" s="1" t="inlineStr">
        <is>
          <t>Prix alignés sur le prix public · réponse à votre fichier du 3 novembre 2026</t>
        </is>
      </c>
    </row>
    <row r="2">
      <c r="A2" s="2" t="inlineStr">
        <is>
          <t>Villa Pedreguer · Famille Hautier · 4 novembre 2026</t>
        </is>
      </c>
    </row>
    <row r="4" ht="28" customHeight="1">
      <c r="A4" s="10" t="inlineStr">
        <is>
          <t>Nº</t>
        </is>
      </c>
      <c r="B4" s="9" t="inlineStr">
        <is>
          <t>Espace</t>
        </is>
      </c>
      <c r="C4" s="9" t="inlineStr">
        <is>
          <t>Article</t>
        </is>
      </c>
      <c r="D4" s="9" t="inlineStr">
        <is>
          <t>Marque · référence</t>
        </is>
      </c>
      <c r="E4" s="10" t="inlineStr">
        <is>
          <t>Qté</t>
        </is>
      </c>
      <c r="F4" s="32" t="inlineStr">
        <is>
          <t>Prix HT unit. initial</t>
        </is>
      </c>
      <c r="G4" s="32" t="inlineStr">
        <is>
          <t>Total HT initial</t>
        </is>
      </c>
      <c r="H4" s="32" t="inlineStr">
        <is>
          <t>Prix public TTC unit.</t>
        </is>
      </c>
      <c r="I4" s="32" t="inlineStr">
        <is>
          <t>Nouveau prix HT unit.</t>
        </is>
      </c>
      <c r="J4" s="32" t="inlineStr">
        <is>
          <t>Nouveau total HT</t>
        </is>
      </c>
      <c r="K4" s="32" t="inlineStr">
        <is>
          <t>Écart HT</t>
        </is>
      </c>
      <c r="L4" s="32" t="inlineStr">
        <is>
          <t>Écart TTC</t>
        </is>
      </c>
      <c r="M4" s="9" t="inlineStr">
        <is>
          <t>Base du prix</t>
        </is>
      </c>
    </row>
    <row r="5" ht="26" customHeight="1">
      <c r="A5" s="19" t="n">
        <v>14</v>
      </c>
      <c r="B5" s="12" t="inlineStr">
        <is>
          <t>Séjour</t>
        </is>
      </c>
      <c r="C5" s="13" t="inlineStr">
        <is>
          <t>Table basse et 4 tables d'appoint</t>
        </is>
      </c>
      <c r="D5" s="12" t="inlineStr">
        <is>
          <t>Vical · Erloy 37668, Ejeda 37450 ×2, Cotard 35022 ×2</t>
        </is>
      </c>
      <c r="E5" s="19" t="n">
        <v>1</v>
      </c>
      <c r="F5" s="33" t="n">
        <v>2712</v>
      </c>
      <c r="G5" s="33" t="n">
        <v>2712</v>
      </c>
      <c r="H5" s="33" t="n">
        <v>2558.52</v>
      </c>
      <c r="I5" s="33" t="n">
        <v>2114.48</v>
      </c>
      <c r="J5" s="34">
        <f>I5*E5</f>
        <v/>
      </c>
      <c r="K5" s="33">
        <f>G5-J5</f>
        <v/>
      </c>
      <c r="L5" s="33">
        <f>ROUND(G5*1.21,2)-ROUND(J5*1.21,2)</f>
        <v/>
      </c>
      <c r="M5" s="35" t="inlineStr">
        <is>
          <t>votre relevé</t>
        </is>
      </c>
    </row>
    <row r="6" ht="26" customHeight="1">
      <c r="A6" s="19" t="n">
        <v>19</v>
      </c>
      <c r="B6" s="12" t="inlineStr">
        <is>
          <t>Salle à manger</t>
        </is>
      </c>
      <c r="C6" s="13" t="inlineStr">
        <is>
          <t>Fauteuil de table Hugo, vert</t>
        </is>
      </c>
      <c r="D6" s="12" t="inlineStr">
        <is>
          <t>Maisons du Monde · réf. 252690</t>
        </is>
      </c>
      <c r="E6" s="19" t="n">
        <v>8</v>
      </c>
      <c r="F6" s="33" t="n">
        <v>289</v>
      </c>
      <c r="G6" s="33" t="n">
        <v>2312</v>
      </c>
      <c r="H6" s="33" t="n">
        <v>189</v>
      </c>
      <c r="I6" s="33" t="n">
        <v>156.2</v>
      </c>
      <c r="J6" s="34">
        <f>I6*E6</f>
        <v/>
      </c>
      <c r="K6" s="33">
        <f>G6-J6</f>
        <v/>
      </c>
      <c r="L6" s="33">
        <f>ROUND(G6*1.21,2)-ROUND(J6*1.21,2)</f>
        <v/>
      </c>
      <c r="M6" s="35" t="inlineStr">
        <is>
          <t>votre relevé · prix public 189 € TTC</t>
        </is>
      </c>
    </row>
    <row r="7" ht="26" customHeight="1">
      <c r="A7" s="19" t="inlineStr"/>
      <c r="B7" s="12" t="inlineStr">
        <is>
          <t>Chambre principale</t>
        </is>
      </c>
      <c r="C7" s="13" t="inlineStr">
        <is>
          <t>Lampe céramique et abat-jour lin</t>
        </is>
      </c>
      <c r="D7" s="12" t="inlineStr">
        <is>
          <t>HK Living · VOL5094 + VLK2029</t>
        </is>
      </c>
      <c r="E7" s="19" t="n">
        <v>2</v>
      </c>
      <c r="F7" s="33" t="n">
        <v>410.95</v>
      </c>
      <c r="G7" s="33" t="n">
        <v>821.9</v>
      </c>
      <c r="H7" s="33" t="n">
        <v>358.25</v>
      </c>
      <c r="I7" s="33" t="n">
        <v>296.07</v>
      </c>
      <c r="J7" s="34">
        <f>I7*E7</f>
        <v/>
      </c>
      <c r="K7" s="33">
        <f>G7-J7</f>
        <v/>
      </c>
      <c r="L7" s="33">
        <f>ROUND(G7*1.21,2)-ROUND(J7*1.21,2)</f>
        <v/>
      </c>
      <c r="M7" s="35" t="inlineStr">
        <is>
          <t>votre relevé</t>
        </is>
      </c>
    </row>
    <row r="8" ht="26" customHeight="1">
      <c r="A8" s="19" t="n">
        <v>23</v>
      </c>
      <c r="B8" s="12" t="inlineStr">
        <is>
          <t>Chambre principale</t>
        </is>
      </c>
      <c r="C8" s="13" t="inlineStr">
        <is>
          <t>Table de chevet</t>
        </is>
      </c>
      <c r="D8" s="12" t="inlineStr">
        <is>
          <t>Vical · Lux 32942</t>
        </is>
      </c>
      <c r="E8" s="19" t="n">
        <v>2</v>
      </c>
      <c r="F8" s="33" t="n">
        <v>816</v>
      </c>
      <c r="G8" s="33" t="n">
        <v>1632</v>
      </c>
      <c r="H8" s="33" t="n">
        <v>748</v>
      </c>
      <c r="I8" s="33" t="n">
        <v>618.1799999999999</v>
      </c>
      <c r="J8" s="34">
        <f>I8*E8</f>
        <v/>
      </c>
      <c r="K8" s="33">
        <f>G8-J8</f>
        <v/>
      </c>
      <c r="L8" s="33">
        <f>ROUND(G8*1.21,2)-ROUND(J8*1.21,2)</f>
        <v/>
      </c>
      <c r="M8" s="35" t="inlineStr">
        <is>
          <t>prix public Vical 748 € TTC</t>
        </is>
      </c>
    </row>
    <row r="9" ht="26" customHeight="1">
      <c r="A9" s="19" t="inlineStr"/>
      <c r="B9" s="12" t="inlineStr">
        <is>
          <t>Appartement · séjour</t>
        </is>
      </c>
      <c r="C9" s="13" t="inlineStr">
        <is>
          <t>Buffet manguier 160 × 40 × 80</t>
        </is>
      </c>
      <c r="D9" s="12" t="inlineStr">
        <is>
          <t>Ixia · Macarella 615334</t>
        </is>
      </c>
      <c r="E9" s="19" t="n">
        <v>1</v>
      </c>
      <c r="F9" s="33" t="n">
        <v>984</v>
      </c>
      <c r="G9" s="33" t="n">
        <v>984</v>
      </c>
      <c r="H9" s="33" t="n">
        <v>738</v>
      </c>
      <c r="I9" s="33" t="n">
        <v>609.92</v>
      </c>
      <c r="J9" s="34">
        <f>I9*E9</f>
        <v/>
      </c>
      <c r="K9" s="33">
        <f>G9-J9</f>
        <v/>
      </c>
      <c r="L9" s="33">
        <f>ROUND(G9*1.21,2)-ROUND(J9*1.21,2)</f>
        <v/>
      </c>
      <c r="M9" s="35" t="inlineStr">
        <is>
          <t>votre relevé · prix public 738 € TTC</t>
        </is>
      </c>
    </row>
    <row r="10" ht="26" customHeight="1">
      <c r="A10" s="19" t="inlineStr"/>
      <c r="B10" s="12" t="inlineStr">
        <is>
          <t>Appartement · séjour</t>
        </is>
      </c>
      <c r="C10" s="13" t="inlineStr">
        <is>
          <t>Meuble TV manguier 190 × 40 × 45</t>
        </is>
      </c>
      <c r="D10" s="12" t="inlineStr">
        <is>
          <t>Ixia · Macarella 615333</t>
        </is>
      </c>
      <c r="E10" s="19" t="n">
        <v>1</v>
      </c>
      <c r="F10" s="33" t="n">
        <v>900</v>
      </c>
      <c r="G10" s="33" t="n">
        <v>900</v>
      </c>
      <c r="H10" s="33" t="n">
        <v>675</v>
      </c>
      <c r="I10" s="33" t="n">
        <v>557.85</v>
      </c>
      <c r="J10" s="34">
        <f>I10*E10</f>
        <v/>
      </c>
      <c r="K10" s="33">
        <f>G10-J10</f>
        <v/>
      </c>
      <c r="L10" s="33">
        <f>ROUND(G10*1.21,2)-ROUND(J10*1.21,2)</f>
        <v/>
      </c>
      <c r="M10" s="35" t="inlineStr">
        <is>
          <t>votre relevé · prix public 675 € TTC</t>
        </is>
      </c>
    </row>
    <row r="11" ht="26" customHeight="1">
      <c r="A11" s="19" t="inlineStr"/>
      <c r="B11" s="12" t="inlineStr">
        <is>
          <t>Appartement · salle à manger</t>
        </is>
      </c>
      <c r="C11" s="13" t="inlineStr">
        <is>
          <t>Suspension fibre naturelle</t>
        </is>
      </c>
      <c r="D11" s="12" t="inlineStr">
        <is>
          <t>Vical · Plissé 29932</t>
        </is>
      </c>
      <c r="E11" s="19" t="n">
        <v>2</v>
      </c>
      <c r="F11" s="33" t="n">
        <v>357.6</v>
      </c>
      <c r="G11" s="33" t="n">
        <v>715.2</v>
      </c>
      <c r="H11" s="33" t="n">
        <v>340.2</v>
      </c>
      <c r="I11" s="33" t="n">
        <v>281.16</v>
      </c>
      <c r="J11" s="34">
        <f>I11*E11</f>
        <v/>
      </c>
      <c r="K11" s="33">
        <f>G11-J11</f>
        <v/>
      </c>
      <c r="L11" s="33">
        <f>ROUND(G11*1.21,2)-ROUND(J11*1.21,2)</f>
        <v/>
      </c>
      <c r="M11" s="35" t="inlineStr">
        <is>
          <t>votre relevé</t>
        </is>
      </c>
    </row>
    <row r="12" ht="26" customHeight="1">
      <c r="A12" s="19" t="inlineStr"/>
      <c r="B12" s="12" t="inlineStr">
        <is>
          <t>Appartement · salle à manger</t>
        </is>
      </c>
      <c r="C12" s="13" t="inlineStr">
        <is>
          <t>Table extensible frêne 180 / 280</t>
        </is>
      </c>
      <c r="D12" s="12" t="inlineStr">
        <is>
          <t>Vical · Heikant 36077</t>
        </is>
      </c>
      <c r="E12" s="19" t="n">
        <v>1</v>
      </c>
      <c r="F12" s="33" t="n">
        <v>2280</v>
      </c>
      <c r="G12" s="33" t="n">
        <v>2280</v>
      </c>
      <c r="H12" s="33" t="n">
        <v>2090</v>
      </c>
      <c r="I12" s="33" t="n">
        <v>1727.27</v>
      </c>
      <c r="J12" s="34">
        <f>I12*E12</f>
        <v/>
      </c>
      <c r="K12" s="33">
        <f>G12-J12</f>
        <v/>
      </c>
      <c r="L12" s="33">
        <f>ROUND(G12*1.21,2)-ROUND(J12*1.21,2)</f>
        <v/>
      </c>
      <c r="M12" s="35" t="inlineStr">
        <is>
          <t>votre relevé · prix public 2 090 € TTC</t>
        </is>
      </c>
    </row>
    <row r="13" ht="26" customHeight="1">
      <c r="A13" s="19" t="n">
        <v>57</v>
      </c>
      <c r="B13" s="12" t="inlineStr">
        <is>
          <t>Extérieur</t>
        </is>
      </c>
      <c r="C13" s="13" t="inlineStr">
        <is>
          <t>Chaise FILIPA-T</t>
        </is>
      </c>
      <c r="D13" s="12" t="inlineStr">
        <is>
          <t>Crisal Decoración · FILIPA-T</t>
        </is>
      </c>
      <c r="E13" s="19" t="n">
        <v>8</v>
      </c>
      <c r="F13" s="33" t="n">
        <v>693.6</v>
      </c>
      <c r="G13" s="33" t="n">
        <v>5548.8</v>
      </c>
      <c r="H13" s="33" t="n">
        <v>498</v>
      </c>
      <c r="I13" s="33" t="n">
        <v>411.57</v>
      </c>
      <c r="J13" s="34">
        <f>I13*E13</f>
        <v/>
      </c>
      <c r="K13" s="33">
        <f>G13-J13</f>
        <v/>
      </c>
      <c r="L13" s="33">
        <f>ROUND(G13*1.21,2)-ROUND(J13*1.21,2)</f>
        <v/>
      </c>
      <c r="M13" s="35" t="inlineStr">
        <is>
          <t>votre relevé · 498 € TTC</t>
        </is>
      </c>
    </row>
    <row r="14" ht="26" customHeight="1">
      <c r="A14" s="19" t="n">
        <v>53</v>
      </c>
      <c r="B14" s="12" t="inlineStr">
        <is>
          <t>Piscine</t>
        </is>
      </c>
      <c r="C14" s="13" t="inlineStr">
        <is>
          <t>Bain de soleil Basta, teck</t>
        </is>
      </c>
      <c r="D14" s="12" t="inlineStr">
        <is>
          <t>SUNS · Basta, design Hugo de Ruiter</t>
        </is>
      </c>
      <c r="E14" s="19" t="n">
        <v>2</v>
      </c>
      <c r="F14" s="33" t="n">
        <v>4045.45</v>
      </c>
      <c r="G14" s="33" t="n">
        <v>8090.9</v>
      </c>
      <c r="H14" s="33" t="n">
        <v>3898</v>
      </c>
      <c r="I14" s="33" t="n">
        <v>3221.49</v>
      </c>
      <c r="J14" s="34">
        <f>I14*E14</f>
        <v/>
      </c>
      <c r="K14" s="33">
        <f>G14-J14</f>
        <v/>
      </c>
      <c r="L14" s="33">
        <f>ROUND(G14*1.21,2)-ROUND(J14*1.21,2)</f>
        <v/>
      </c>
      <c r="M14" s="35" t="inlineStr">
        <is>
          <t>votre relevé · prix public 3 898 € TTC</t>
        </is>
      </c>
    </row>
    <row r="15" ht="26" customHeight="1">
      <c r="A15" s="36" t="inlineStr"/>
      <c r="B15" s="37" t="inlineStr">
        <is>
          <t>Cuisine</t>
        </is>
      </c>
      <c r="C15" s="38" t="inlineStr">
        <is>
          <t>Tabourets, lot de 2</t>
        </is>
      </c>
      <c r="D15" s="37" t="inlineStr">
        <is>
          <t>Beliani · Allison</t>
        </is>
      </c>
      <c r="E15" s="36" t="n">
        <v>1</v>
      </c>
      <c r="F15" s="39" t="n">
        <v>297.52</v>
      </c>
      <c r="G15" s="39" t="n">
        <v>297.52</v>
      </c>
      <c r="H15" s="39" t="n">
        <v>139</v>
      </c>
      <c r="I15" s="39" t="n">
        <v>114.88</v>
      </c>
      <c r="J15" s="40">
        <f>I15*E15</f>
        <v/>
      </c>
      <c r="K15" s="39">
        <f>G15-J15</f>
        <v/>
      </c>
      <c r="L15" s="39">
        <f>ROUND(G15*1.21,2)-ROUND(J15*1.21,2)</f>
        <v/>
      </c>
      <c r="M15" s="41" t="inlineStr">
        <is>
          <t>correction de notre part : 2 × 148,76 € HT saisis au lieu d'un lot</t>
        </is>
      </c>
    </row>
    <row r="16" ht="22" customHeight="1">
      <c r="A16" s="42" t="n"/>
      <c r="B16" s="42" t="n"/>
      <c r="C16" s="43" t="inlineStr">
        <is>
          <t>Total</t>
        </is>
      </c>
      <c r="D16" s="42" t="n"/>
      <c r="E16" s="42" t="n"/>
      <c r="F16" s="42" t="n"/>
      <c r="G16" s="44">
        <f>SUM(G5:G15)</f>
        <v/>
      </c>
      <c r="H16" s="42" t="n"/>
      <c r="I16" s="42" t="n"/>
      <c r="J16" s="44">
        <f>SUM(J5:J15)</f>
        <v/>
      </c>
      <c r="K16" s="44">
        <f>SUM(K5:K15)</f>
        <v/>
      </c>
      <c r="L16" s="44">
        <f>SUM(L5:L15)</f>
        <v/>
      </c>
      <c r="M16" s="42" t="n"/>
    </row>
    <row r="18">
      <c r="B18" s="31" t="inlineStr">
        <is>
          <t>Ligne bleue : correction de notre initiative. Les nouveaux prix remplacent ceux des devis PTO 01 et PTO 02. Montants HT, TVA 21 %.</t>
        </is>
      </c>
    </row>
  </sheetData>
  <pageMargins left="0.45" right="0.45" top="0.6" bottom="0.6" header="0.25" footer="0.25"/>
  <pageSetup orientation="landscape" paperSize="9" fitToHeight="0" fitToWidth="1"/>
  <headerFooter>
    <oddHeader/>
    <oddFooter>&amp;L&amp;8 Jessica Bataille · Villa Pedreguer · Clôture du 4 novembre 2026&amp;R&amp;8 Page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showGridLines="0" tabSelected="0" zoomScale="110" workbookViewId="0">
      <selection activeCell="A1" sqref="A1"/>
    </sheetView>
  </sheetViews>
  <sheetFormatPr baseColWidth="8" defaultRowHeight="15"/>
  <cols>
    <col width="16" customWidth="1" min="1" max="1"/>
    <col width="9" customWidth="1" min="2" max="2"/>
    <col width="62" customWidth="1" min="3" max="3"/>
    <col width="46" customWidth="1" min="4" max="4"/>
  </cols>
  <sheetData>
    <row r="1" ht="22" customHeight="1">
      <c r="A1" s="1" t="inlineStr">
        <is>
          <t>Échéancier de paiement · votre proposition du 2 novembre 2026, acceptée</t>
        </is>
      </c>
    </row>
    <row r="2">
      <c r="A2" s="2" t="inlineStr">
        <is>
          <t>Villa Pedreguer · Famille Hautier · 4 novembre 2026</t>
        </is>
      </c>
    </row>
    <row r="4" ht="28" customHeight="1">
      <c r="A4" s="9" t="inlineStr">
        <is>
          <t>Échéance</t>
        </is>
      </c>
      <c r="B4" s="10" t="inlineStr">
        <is>
          <t>Part</t>
        </is>
      </c>
      <c r="C4" s="9" t="inlineStr">
        <is>
          <t>Déclencheur</t>
        </is>
      </c>
      <c r="D4" s="9" t="inlineStr">
        <is>
          <t>Précision</t>
        </is>
      </c>
    </row>
    <row r="5" ht="30" customHeight="1">
      <c r="A5" s="45" t="inlineStr">
        <is>
          <t>Acompte</t>
        </is>
      </c>
      <c r="B5" s="46" t="n">
        <v>0.5</v>
      </c>
      <c r="C5" s="47" t="inlineStr">
        <is>
          <t>À la commande, dès votre accord sur les devis réédités.</t>
        </is>
      </c>
      <c r="D5" s="47" t="inlineStr">
        <is>
          <t>Lance les commandes fournisseurs et l'atelier.</t>
        </is>
      </c>
    </row>
    <row r="6" ht="30" customHeight="1">
      <c r="A6" s="45" t="inlineStr">
        <is>
          <t>Arrivée</t>
        </is>
      </c>
      <c r="B6" s="46" t="n">
        <v>0.3</v>
      </c>
      <c r="C6" s="47" t="inlineStr">
        <is>
          <t>À l'arrivée du mobilier dans notre entrepôt de Jávea, avant livraison à la villa.</t>
        </is>
      </c>
      <c r="D6" s="47" t="inlineStr">
        <is>
          <t>Photos jointes à la facture.</t>
        </is>
      </c>
    </row>
    <row r="7" ht="30" customHeight="1">
      <c r="A7" s="45" t="inlineStr">
        <is>
          <t>Solde</t>
        </is>
      </c>
      <c r="B7" s="46" t="n">
        <v>0.2</v>
      </c>
      <c r="C7" s="47" t="inlineStr">
        <is>
          <t>Après la mise en place à la villa et votre visite de réception.</t>
        </is>
      </c>
      <c r="D7" s="47" t="inlineStr">
        <is>
          <t>Clôture du chantier mobilier.</t>
        </is>
      </c>
    </row>
    <row r="8">
      <c r="A8" s="25" t="inlineStr">
        <is>
          <t>Total</t>
        </is>
      </c>
      <c r="B8" s="48">
        <f>SUM(B5:B7)</f>
        <v/>
      </c>
      <c r="C8" s="24" t="n"/>
      <c r="D8" s="24" t="n"/>
    </row>
    <row r="10" ht="28" customHeight="1">
      <c r="A10" s="20" t="inlineStr">
        <is>
          <t>• Assiette : tous les éléments validés (mobilier, peinture, laquage, rangement, porte, rideaux, patins).</t>
        </is>
      </c>
    </row>
    <row r="11" ht="28" customHeight="1">
      <c r="A11" s="20" t="inlineStr">
        <is>
          <t>• Éléments validés plus tard (fauteuils Himolla, canapé, tapis, lampadaire 2, bureau, laquage de la cuisine, housses Jack, literie, terrasses) : même règle 50 / 30 / 20 à partir de leur validation.</t>
        </is>
      </c>
    </row>
    <row r="12" ht="28" customHeight="1">
      <c r="A12" s="20" t="inlineStr">
        <is>
          <t>• Chaque facture liste les lignes concernées et leur prix HT ; TVA 21 % en sus.</t>
        </is>
      </c>
    </row>
    <row r="13" ht="28" customHeight="1">
      <c r="A13" s="20" t="inlineStr">
        <is>
          <t>• Livraison et installation : fin janvier 2027.</t>
        </is>
      </c>
    </row>
  </sheetData>
  <mergeCells count="4">
    <mergeCell ref="A10:D10"/>
    <mergeCell ref="A12:D12"/>
    <mergeCell ref="A13:D13"/>
    <mergeCell ref="A11:D11"/>
  </mergeCells>
  <pageMargins left="0.45" right="0.45" top="0.6" bottom="0.6" header="0.25" footer="0.25"/>
  <pageSetup orientation="landscape" paperSize="9" fitToHeight="0" fitToWidth="1"/>
  <headerFooter>
    <oddHeader/>
    <oddFooter>&amp;L&amp;8 Jessica Bataille · Villa Pedreguer · Clôture du 4 novembre 2026&amp;R&amp;8 Page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Jessica Bataille</dc:creator>
  <dc:title>Villa Pedreguer · Clôture prix, validations et paiements</dc:title>
  <dc:subject>Famille Hautier · 4 novembre 2026</dc:subject>
  <dcterms:created xsi:type="dcterms:W3CDTF">2026-11-04T13:42:13Z</dcterms:created>
  <dcterms:modified xsi:type="dcterms:W3CDTF">2026-11-04T13:42:13Z</dcterms:modified>
</cp:coreProperties>
</file>